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8385" activeTab="0"/>
  </bookViews>
  <sheets>
    <sheet name="Sheet1" sheetId="1" r:id="rId1"/>
    <sheet name="Grade Value Setup" sheetId="2" r:id="rId2"/>
    <sheet name="Sheet3" sheetId="3" r:id="rId3"/>
  </sheets>
  <definedNames>
    <definedName name="_xlfn.IFERROR" hidden="1">#NAME?</definedName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<sst xmlns="http://schemas.openxmlformats.org/spreadsheetml/2006/main" count="38" uniqueCount="38">
  <si>
    <t>Letter Grade</t>
  </si>
  <si>
    <t>Grade</t>
  </si>
  <si>
    <t>Value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</si>
  <si>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</si>
  <si>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</si>
  <si>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</si>
  <si>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</si>
  <si>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</si>
  <si>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</si>
  <si>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</si>
  <si>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</si>
  <si>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</si>
  <si>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</si>
  <si>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</si>
  <si>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</si>
  <si>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GPA</t>
  </si>
  <si>
    <t>Gr. Credits</t>
  </si>
  <si>
    <t>Gr. Points</t>
  </si>
  <si>
    <t>Sum</t>
  </si>
  <si>
    <t>Num. Equiv.</t>
  </si>
  <si>
    <t>Step 1.</t>
  </si>
  <si>
    <t xml:space="preserve"> Current Cumulative GPA:</t>
  </si>
  <si>
    <t>Step 2.</t>
  </si>
  <si>
    <t>Course title or course number</t>
  </si>
  <si>
    <t>Number of Graded Credits</t>
  </si>
  <si>
    <t>Step 3.</t>
  </si>
  <si>
    <t>Impact of projected current semster GPA on cumulative GPA</t>
  </si>
  <si>
    <t>Current Semester GPA</t>
  </si>
  <si>
    <t>Cumulative GPA</t>
  </si>
  <si>
    <t>Totals:</t>
  </si>
  <si>
    <t>In the adjacent table view your current semester's gpa, and your cumulative gpa.  Experiment with different course grades (Step 2)  to determine how they affect your grade point averages.</t>
  </si>
  <si>
    <t>GPA Wizard: Converting Letter Grades to Numerical Equivalents</t>
  </si>
  <si>
    <t>Cumulative GPA Calculation</t>
  </si>
  <si>
    <t>Current Semester GPA calculation</t>
  </si>
  <si>
    <t>In the adjacent gray cells enter your current schedule, the number of credits for each course, and the anticipated grade (e.g., Chem 124 4 B+). Exclude any courses graded "CR/NC", as well as any 0-credit classes.  Don't try to fill in the numbers in the "Numerical Equivalent" and "Sum" column--they appear automatically.</t>
  </si>
  <si>
    <t xml:space="preserve"> Total GRADED Credits:</t>
  </si>
  <si>
    <t xml:space="preserve"> Total Grade Points:</t>
  </si>
  <si>
    <r>
      <t xml:space="preserve">To determine the impact of this semester's anticipated grades on your cumulative gpa,  in the adjacent gray cells begin by providing the </t>
    </r>
    <r>
      <rPr>
        <b/>
        <sz val="10"/>
        <rFont val="Arial"/>
        <family val="2"/>
      </rPr>
      <t>total graded credits</t>
    </r>
    <r>
      <rPr>
        <sz val="10"/>
        <rFont val="Arial"/>
        <family val="0"/>
      </rPr>
      <t>, and the</t>
    </r>
    <r>
      <rPr>
        <b/>
        <sz val="10"/>
        <rFont val="Arial"/>
        <family val="2"/>
      </rPr>
      <t xml:space="preserve"> total grade points</t>
    </r>
    <r>
      <rPr>
        <sz val="10"/>
        <rFont val="Arial"/>
        <family val="0"/>
      </rPr>
      <t xml:space="preserve"> that you've earned at Whitman (available from your "Unofficial Transcripts" link through </t>
    </r>
    <r>
      <rPr>
        <b/>
        <sz val="10"/>
        <rFont val="Arial"/>
        <family val="2"/>
      </rPr>
      <t>the Portal</t>
    </r>
    <r>
      <rPr>
        <sz val="10"/>
        <rFont val="Arial"/>
        <family val="0"/>
      </rPr>
      <t>, my.whitman.edu).  Note:  students new to Whitman this term will not have this information--continue to Step 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</si>
</sst>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5"/>
      <name val="Arial"/>
      <family val="2"/>
    </font>
    <font>
      <b/>
      <sz val="17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4" fontId="1" fillId="0" borderId="10" xfId="0" applyNumberFormat="1" applyFont="1" applyFill="1" applyBorder="1" applyAlignment="1" applyProtection="1">
      <alignment/>
      <protection hidden="1"/>
    </xf>
    <xf numFmtId="164" fontId="4" fillId="0" borderId="10" xfId="0" applyNumberFormat="1" applyFont="1" applyFill="1" applyBorder="1" applyAlignment="1" applyProtection="1">
      <alignment/>
      <protection hidden="1"/>
    </xf>
    <xf numFmtId="164" fontId="1" fillId="32" borderId="11" xfId="0" applyNumberFormat="1" applyFont="1" applyFill="1" applyBorder="1" applyAlignment="1" applyProtection="1">
      <alignment horizontal="center"/>
      <protection hidden="1"/>
    </xf>
    <xf numFmtId="164" fontId="1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166" fontId="1" fillId="0" borderId="10" xfId="0" applyNumberFormat="1" applyFont="1" applyBorder="1" applyAlignment="1" applyProtection="1">
      <alignment horizontal="center"/>
      <protection hidden="1"/>
    </xf>
    <xf numFmtId="164" fontId="1" fillId="32" borderId="10" xfId="0" applyNumberFormat="1" applyFont="1" applyFill="1" applyBorder="1" applyAlignment="1" applyProtection="1">
      <alignment horizontal="center"/>
      <protection hidden="1"/>
    </xf>
    <xf numFmtId="1" fontId="1" fillId="0" borderId="12" xfId="0" applyNumberFormat="1" applyFont="1" applyBorder="1" applyAlignment="1" applyProtection="1">
      <alignment horizontal="center"/>
      <protection hidden="1"/>
    </xf>
    <xf numFmtId="166" fontId="1" fillId="0" borderId="12" xfId="0" applyNumberFormat="1" applyFont="1" applyBorder="1" applyAlignment="1" applyProtection="1">
      <alignment horizontal="center"/>
      <protection hidden="1"/>
    </xf>
    <xf numFmtId="164" fontId="1" fillId="32" borderId="12" xfId="0" applyNumberFormat="1" applyFont="1" applyFill="1" applyBorder="1" applyAlignment="1" applyProtection="1">
      <alignment horizontal="center"/>
      <protection hidden="1"/>
    </xf>
    <xf numFmtId="0" fontId="1" fillId="32" borderId="13" xfId="0" applyFont="1" applyFill="1" applyBorder="1" applyAlignment="1" applyProtection="1">
      <alignment horizontal="center"/>
      <protection hidden="1"/>
    </xf>
    <xf numFmtId="164" fontId="1" fillId="32" borderId="14" xfId="0" applyNumberFormat="1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left"/>
      <protection locked="0"/>
    </xf>
    <xf numFmtId="0" fontId="12" fillId="33" borderId="12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1" fillId="0" borderId="14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20" xfId="0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left" wrapText="1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7" fillId="0" borderId="15" xfId="0" applyFont="1" applyFill="1" applyBorder="1" applyAlignment="1" applyProtection="1">
      <alignment horizontal="left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164" fontId="4" fillId="0" borderId="12" xfId="0" applyNumberFormat="1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164" fontId="4" fillId="0" borderId="14" xfId="0" applyNumberFormat="1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horizontal="left" indent="1"/>
      <protection hidden="1"/>
    </xf>
    <xf numFmtId="0" fontId="1" fillId="0" borderId="12" xfId="0" applyFont="1" applyBorder="1" applyAlignment="1" applyProtection="1">
      <alignment/>
      <protection hidden="1"/>
    </xf>
    <xf numFmtId="1" fontId="4" fillId="0" borderId="12" xfId="0" applyNumberFormat="1" applyFont="1" applyBorder="1" applyAlignment="1" applyProtection="1">
      <alignment horizontal="center"/>
      <protection hidden="1"/>
    </xf>
    <xf numFmtId="166" fontId="4" fillId="0" borderId="12" xfId="0" applyNumberFormat="1" applyFont="1" applyBorder="1" applyAlignment="1" applyProtection="1">
      <alignment horizontal="center"/>
      <protection hidden="1"/>
    </xf>
    <xf numFmtId="164" fontId="1" fillId="0" borderId="12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0" xfId="0" applyNumberFormat="1" applyFill="1" applyBorder="1" applyAlignment="1" applyProtection="1">
      <alignment horizontal="left" vertical="center" wrapText="1" indent="1"/>
      <protection hidden="1"/>
    </xf>
    <xf numFmtId="0" fontId="0" fillId="0" borderId="16" xfId="0" applyNumberFormat="1" applyFill="1" applyBorder="1" applyAlignment="1" applyProtection="1">
      <alignment horizontal="left" vertical="center" wrapText="1" indent="1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left" vertical="center" wrapText="1" indent="1"/>
      <protection hidden="1"/>
    </xf>
    <xf numFmtId="0" fontId="0" fillId="0" borderId="32" xfId="0" applyBorder="1" applyAlignment="1" applyProtection="1">
      <alignment horizontal="left" vertical="center" wrapText="1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/>
    </xf>
    <xf numFmtId="0" fontId="0" fillId="0" borderId="0" xfId="0" applyBorder="1" applyAlignment="1" applyProtection="1">
      <alignment horizontal="left" vertical="center" wrapText="1" indent="1"/>
      <protection hidden="1"/>
    </xf>
    <xf numFmtId="0" fontId="0" fillId="0" borderId="19" xfId="0" applyBorder="1" applyAlignment="1" applyProtection="1">
      <alignment horizontal="left" vertical="center" wrapText="1" indent="1"/>
      <protection hidden="1"/>
    </xf>
    <xf numFmtId="0" fontId="0" fillId="0" borderId="20" xfId="0" applyBorder="1" applyAlignment="1" applyProtection="1">
      <alignment horizontal="left" vertical="center" wrapText="1" indent="1"/>
      <protection hidden="1"/>
    </xf>
    <xf numFmtId="0" fontId="9" fillId="0" borderId="33" xfId="0" applyFont="1" applyBorder="1" applyAlignment="1" applyProtection="1">
      <alignment horizontal="left"/>
      <protection hidden="1"/>
    </xf>
    <xf numFmtId="0" fontId="9" fillId="0" borderId="34" xfId="0" applyFont="1" applyBorder="1" applyAlignment="1" applyProtection="1">
      <alignment horizontal="left"/>
      <protection hidden="1"/>
    </xf>
    <xf numFmtId="0" fontId="9" fillId="0" borderId="35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 shrinkToFit="1"/>
      <protection hidden="1"/>
    </xf>
    <xf numFmtId="0" fontId="9" fillId="0" borderId="34" xfId="0" applyFont="1" applyBorder="1" applyAlignment="1" applyProtection="1">
      <alignment horizontal="center" shrinkToFit="1"/>
      <protection hidden="1"/>
    </xf>
    <xf numFmtId="0" fontId="9" fillId="0" borderId="35" xfId="0" applyFont="1" applyBorder="1" applyAlignment="1" applyProtection="1">
      <alignment horizontal="center" shrinkToFit="1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left" wrapText="1"/>
      <protection hidden="1"/>
    </xf>
    <xf numFmtId="0" fontId="9" fillId="0" borderId="34" xfId="0" applyFont="1" applyBorder="1" applyAlignment="1" applyProtection="1">
      <alignment horizontal="left" wrapText="1"/>
      <protection hidden="1"/>
    </xf>
    <xf numFmtId="0" fontId="9" fillId="0" borderId="35" xfId="0" applyFont="1" applyBorder="1" applyAlignment="1" applyProtection="1">
      <alignment horizontal="left" wrapText="1"/>
      <protection hidden="1"/>
    </xf>
    <xf numFmtId="0" fontId="6" fillId="0" borderId="36" xfId="0" applyFont="1" applyBorder="1" applyAlignment="1" applyProtection="1">
      <alignment horizontal="center" wrapText="1"/>
      <protection hidden="1"/>
    </xf>
    <xf numFmtId="0" fontId="6" fillId="0" borderId="37" xfId="0" applyFont="1" applyBorder="1" applyAlignment="1" applyProtection="1">
      <alignment horizontal="center" wrapText="1"/>
      <protection hidden="1"/>
    </xf>
    <xf numFmtId="0" fontId="1" fillId="0" borderId="12" xfId="0" applyFont="1" applyBorder="1" applyAlignment="1" applyProtection="1">
      <alignment horizontal="center" wrapText="1"/>
      <protection hidden="1"/>
    </xf>
    <xf numFmtId="0" fontId="1" fillId="0" borderId="25" xfId="0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1" fillId="0" borderId="38" xfId="0" applyFont="1" applyBorder="1" applyAlignment="1" applyProtection="1">
      <alignment horizontal="center" wrapText="1"/>
      <protection hidden="1"/>
    </xf>
    <xf numFmtId="0" fontId="0" fillId="0" borderId="16" xfId="0" applyFill="1" applyBorder="1" applyAlignment="1" applyProtection="1">
      <alignment horizontal="left" vertical="center" wrapText="1" indent="1"/>
      <protection hidden="1"/>
    </xf>
    <xf numFmtId="0" fontId="0" fillId="0" borderId="0" xfId="0" applyFill="1" applyBorder="1" applyAlignment="1" applyProtection="1">
      <alignment horizontal="left" vertical="center" wrapText="1" inden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25" xfId="0" applyFont="1" applyBorder="1" applyAlignment="1" applyProtection="1">
      <alignment horizontal="center" wrapText="1"/>
      <protection hidden="1"/>
    </xf>
    <xf numFmtId="0" fontId="9" fillId="0" borderId="33" xfId="0" applyFont="1" applyFill="1" applyBorder="1" applyAlignment="1" applyProtection="1">
      <alignment horizontal="left"/>
      <protection hidden="1"/>
    </xf>
    <xf numFmtId="0" fontId="9" fillId="0" borderId="34" xfId="0" applyFont="1" applyFill="1" applyBorder="1" applyAlignment="1" applyProtection="1">
      <alignment horizontal="left"/>
      <protection hidden="1"/>
    </xf>
    <xf numFmtId="0" fontId="1" fillId="0" borderId="33" xfId="0" applyFont="1" applyBorder="1" applyAlignment="1" applyProtection="1">
      <alignment horizontal="center" wrapText="1"/>
      <protection hidden="1"/>
    </xf>
    <xf numFmtId="0" fontId="1" fillId="0" borderId="34" xfId="0" applyFont="1" applyBorder="1" applyAlignment="1" applyProtection="1">
      <alignment horizontal="center" wrapText="1"/>
      <protection hidden="1"/>
    </xf>
    <xf numFmtId="0" fontId="1" fillId="0" borderId="35" xfId="0" applyFont="1" applyBorder="1" applyAlignment="1" applyProtection="1">
      <alignment horizontal="center" wrapText="1"/>
      <protection hidden="1"/>
    </xf>
    <xf numFmtId="0" fontId="1" fillId="0" borderId="15" xfId="0" applyFont="1" applyBorder="1" applyAlignment="1" applyProtection="1">
      <alignment horizontal="center" wrapText="1"/>
      <protection hidden="1"/>
    </xf>
    <xf numFmtId="0" fontId="1" fillId="0" borderId="24" xfId="0" applyFont="1" applyBorder="1" applyAlignment="1" applyProtection="1">
      <alignment horizont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4" width="9.140625" style="2" customWidth="1"/>
    <col min="5" max="5" width="4.00390625" style="2" customWidth="1"/>
    <col min="6" max="6" width="16.28125" style="2" customWidth="1"/>
    <col min="7" max="7" width="9.28125" style="2" bestFit="1" customWidth="1"/>
    <col min="8" max="8" width="12.140625" style="2" bestFit="1" customWidth="1"/>
    <col min="9" max="9" width="10.8515625" style="2" bestFit="1" customWidth="1"/>
    <col min="10" max="10" width="12.140625" style="2" customWidth="1"/>
    <col min="11" max="13" width="9.140625" style="2" customWidth="1"/>
    <col min="14" max="14" width="13.7109375" style="2" customWidth="1"/>
    <col min="15" max="15" width="9.00390625" style="2" customWidth="1"/>
    <col min="16" max="16384" width="9.140625" style="2" customWidth="1"/>
  </cols>
  <sheetData>
    <row r="1" spans="1:18" ht="66" customHeight="1" thickBot="1">
      <c r="A1" s="80" t="s">
        <v>31</v>
      </c>
      <c r="B1" s="81"/>
      <c r="C1" s="81"/>
      <c r="D1" s="81"/>
      <c r="E1" s="81"/>
      <c r="F1" s="81"/>
      <c r="G1" s="81"/>
      <c r="H1" s="81"/>
      <c r="I1" s="81"/>
      <c r="J1" s="82"/>
      <c r="K1" s="3"/>
      <c r="L1" s="3"/>
      <c r="M1" s="3"/>
      <c r="N1" s="3"/>
      <c r="O1" s="3"/>
      <c r="P1" s="3"/>
      <c r="Q1" s="3"/>
      <c r="R1" s="3"/>
    </row>
    <row r="2" spans="1:18" ht="25.5" customHeight="1" thickBot="1">
      <c r="A2" s="94" t="s">
        <v>20</v>
      </c>
      <c r="B2" s="95"/>
      <c r="C2" s="95"/>
      <c r="D2" s="95"/>
      <c r="E2" s="96"/>
      <c r="F2" s="97" t="s">
        <v>32</v>
      </c>
      <c r="G2" s="98"/>
      <c r="H2" s="98"/>
      <c r="I2" s="98"/>
      <c r="J2" s="99"/>
      <c r="K2" s="3"/>
      <c r="L2" s="3"/>
      <c r="M2" s="3"/>
      <c r="N2" s="3"/>
      <c r="O2" s="3"/>
      <c r="P2" s="3"/>
      <c r="Q2" s="3"/>
      <c r="R2" s="3"/>
    </row>
    <row r="3" spans="1:18" ht="15.75" customHeight="1" thickTop="1">
      <c r="A3" s="88" t="s">
        <v>37</v>
      </c>
      <c r="B3" s="89"/>
      <c r="C3" s="89"/>
      <c r="D3" s="89"/>
      <c r="E3" s="39"/>
      <c r="F3" s="22"/>
      <c r="G3" s="23"/>
      <c r="H3" s="23"/>
      <c r="I3" s="24"/>
      <c r="J3" s="25"/>
      <c r="K3" s="3"/>
      <c r="L3" s="3"/>
      <c r="M3" s="3"/>
      <c r="N3" s="3"/>
      <c r="O3" s="3"/>
      <c r="P3" s="3"/>
      <c r="Q3" s="3"/>
      <c r="R3" s="3"/>
    </row>
    <row r="4" spans="1:18" ht="15.75">
      <c r="A4" s="90"/>
      <c r="B4" s="91"/>
      <c r="C4" s="91"/>
      <c r="D4" s="91"/>
      <c r="E4" s="39"/>
      <c r="F4" s="22"/>
      <c r="G4" s="23"/>
      <c r="H4" s="23"/>
      <c r="I4" s="26"/>
      <c r="J4" s="25"/>
      <c r="K4" s="3"/>
      <c r="L4" s="3"/>
      <c r="M4" s="3"/>
      <c r="N4" s="3"/>
      <c r="O4" s="3"/>
      <c r="P4" s="3"/>
      <c r="Q4" s="3"/>
      <c r="R4" s="3"/>
    </row>
    <row r="5" spans="1:18" ht="18.75">
      <c r="A5" s="90"/>
      <c r="B5" s="91"/>
      <c r="C5" s="91"/>
      <c r="D5" s="91"/>
      <c r="E5" s="39"/>
      <c r="F5" s="27" t="s">
        <v>35</v>
      </c>
      <c r="G5" s="28"/>
      <c r="H5" s="28"/>
      <c r="I5" s="26"/>
      <c r="J5" s="17"/>
      <c r="K5" s="3"/>
      <c r="L5" s="3"/>
      <c r="M5" s="3"/>
      <c r="N5" s="3"/>
      <c r="O5" s="3"/>
      <c r="P5" s="3"/>
      <c r="Q5" s="3"/>
      <c r="R5" s="3"/>
    </row>
    <row r="6" spans="1:18" ht="18.75">
      <c r="A6" s="90"/>
      <c r="B6" s="91"/>
      <c r="C6" s="91"/>
      <c r="D6" s="91"/>
      <c r="E6" s="39"/>
      <c r="F6" s="29"/>
      <c r="G6" s="28"/>
      <c r="H6" s="28"/>
      <c r="I6" s="26"/>
      <c r="J6" s="30"/>
      <c r="K6" s="3"/>
      <c r="L6" s="3"/>
      <c r="M6" s="3"/>
      <c r="N6" s="3"/>
      <c r="O6" s="3"/>
      <c r="P6" s="3"/>
      <c r="Q6" s="3"/>
      <c r="R6" s="3"/>
    </row>
    <row r="7" spans="1:18" ht="18.75">
      <c r="A7" s="90"/>
      <c r="B7" s="91"/>
      <c r="C7" s="91"/>
      <c r="D7" s="91"/>
      <c r="E7" s="39"/>
      <c r="F7" s="78" t="s">
        <v>36</v>
      </c>
      <c r="G7" s="79"/>
      <c r="H7" s="79"/>
      <c r="I7" s="26"/>
      <c r="J7" s="17"/>
      <c r="K7" s="3"/>
      <c r="L7" s="3"/>
      <c r="M7" s="3"/>
      <c r="N7" s="3"/>
      <c r="O7" s="3"/>
      <c r="P7" s="3"/>
      <c r="Q7" s="3"/>
      <c r="R7" s="3"/>
    </row>
    <row r="8" spans="1:18" ht="18.75">
      <c r="A8" s="90"/>
      <c r="B8" s="91"/>
      <c r="C8" s="91"/>
      <c r="D8" s="91"/>
      <c r="E8" s="39"/>
      <c r="F8" s="29"/>
      <c r="G8" s="28"/>
      <c r="H8" s="28"/>
      <c r="I8" s="26"/>
      <c r="J8" s="31"/>
      <c r="K8" s="3"/>
      <c r="L8" s="3"/>
      <c r="M8" s="3"/>
      <c r="N8" s="3"/>
      <c r="O8" s="3"/>
      <c r="P8" s="3"/>
      <c r="Q8" s="3"/>
      <c r="R8" s="3"/>
    </row>
    <row r="9" spans="1:18" ht="18.75">
      <c r="A9" s="90"/>
      <c r="B9" s="91"/>
      <c r="C9" s="91"/>
      <c r="D9" s="91"/>
      <c r="E9" s="39"/>
      <c r="F9" s="32" t="s">
        <v>21</v>
      </c>
      <c r="G9" s="33"/>
      <c r="H9" s="33"/>
      <c r="I9" s="26"/>
      <c r="J9" s="16" t="str">
        <f>_xlfn.IFERROR(ROUNDDOWN((J7/J5),3)," ")</f>
        <v> </v>
      </c>
      <c r="K9" s="42"/>
      <c r="L9" s="3"/>
      <c r="M9" s="42"/>
      <c r="N9" s="3"/>
      <c r="O9" s="3"/>
      <c r="P9" s="3"/>
      <c r="Q9" s="3"/>
      <c r="R9" s="3"/>
    </row>
    <row r="10" spans="1:18" ht="12.75">
      <c r="A10" s="90"/>
      <c r="B10" s="91"/>
      <c r="C10" s="91"/>
      <c r="D10" s="91"/>
      <c r="E10" s="39"/>
      <c r="F10" s="34"/>
      <c r="G10" s="23"/>
      <c r="H10" s="23"/>
      <c r="I10" s="26"/>
      <c r="J10" s="25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92"/>
      <c r="B11" s="93"/>
      <c r="C11" s="93"/>
      <c r="D11" s="93"/>
      <c r="E11" s="40"/>
      <c r="F11" s="35"/>
      <c r="G11" s="36"/>
      <c r="H11" s="36"/>
      <c r="I11" s="37"/>
      <c r="J11" s="38"/>
      <c r="K11" s="3"/>
      <c r="L11" s="3"/>
      <c r="M11" s="3"/>
      <c r="N11" s="3"/>
      <c r="O11" s="3"/>
      <c r="P11" s="3"/>
      <c r="Q11" s="3"/>
      <c r="R11" s="3"/>
    </row>
    <row r="12" spans="1:18" ht="13.5" thickBot="1">
      <c r="A12" s="41"/>
      <c r="B12" s="39"/>
      <c r="C12" s="39"/>
      <c r="D12" s="39"/>
      <c r="E12" s="39"/>
      <c r="F12" s="23"/>
      <c r="G12" s="23"/>
      <c r="H12" s="23"/>
      <c r="I12" s="23"/>
      <c r="J12" s="25"/>
      <c r="K12" s="3"/>
      <c r="L12" s="3"/>
      <c r="M12" s="3"/>
      <c r="N12" s="3"/>
      <c r="O12" s="3"/>
      <c r="P12" s="3"/>
      <c r="Q12" s="3"/>
      <c r="R12" s="3"/>
    </row>
    <row r="13" spans="1:18" ht="24.75" customHeight="1" thickBot="1">
      <c r="A13" s="103" t="s">
        <v>22</v>
      </c>
      <c r="B13" s="104"/>
      <c r="C13" s="104"/>
      <c r="D13" s="104"/>
      <c r="E13" s="105"/>
      <c r="F13" s="100" t="s">
        <v>33</v>
      </c>
      <c r="G13" s="101"/>
      <c r="H13" s="101"/>
      <c r="I13" s="101"/>
      <c r="J13" s="102"/>
      <c r="K13" s="3"/>
      <c r="L13" s="3"/>
      <c r="M13" s="3"/>
      <c r="N13" s="3"/>
      <c r="O13" s="3"/>
      <c r="P13" s="3"/>
      <c r="Q13" s="3"/>
      <c r="R13" s="3"/>
    </row>
    <row r="14" spans="1:18" ht="28.5" customHeight="1" thickTop="1">
      <c r="A14" s="56"/>
      <c r="B14" s="57"/>
      <c r="C14" s="57"/>
      <c r="D14" s="57"/>
      <c r="E14" s="52"/>
      <c r="F14" s="45"/>
      <c r="G14" s="114" t="s">
        <v>24</v>
      </c>
      <c r="H14" s="46"/>
      <c r="I14" s="46"/>
      <c r="J14" s="47"/>
      <c r="K14" s="3"/>
      <c r="L14" s="3"/>
      <c r="M14" s="3"/>
      <c r="N14" s="3"/>
      <c r="O14" s="3"/>
      <c r="P14" s="3"/>
      <c r="Q14" s="3"/>
      <c r="R14" s="3"/>
    </row>
    <row r="15" spans="1:18" ht="12.75" customHeight="1">
      <c r="A15" s="83" t="s">
        <v>34</v>
      </c>
      <c r="B15" s="84"/>
      <c r="C15" s="84"/>
      <c r="D15" s="84"/>
      <c r="E15" s="58"/>
      <c r="F15" s="121" t="s">
        <v>23</v>
      </c>
      <c r="G15" s="114"/>
      <c r="H15" s="106" t="s">
        <v>0</v>
      </c>
      <c r="I15" s="106" t="s">
        <v>19</v>
      </c>
      <c r="J15" s="86" t="s">
        <v>18</v>
      </c>
      <c r="K15" s="3"/>
      <c r="L15" s="3"/>
      <c r="M15" s="3"/>
      <c r="N15" s="3"/>
      <c r="O15" s="3"/>
      <c r="P15" s="3"/>
      <c r="Q15" s="3"/>
      <c r="R15" s="3"/>
    </row>
    <row r="16" spans="1:18" ht="18" customHeight="1" thickBot="1">
      <c r="A16" s="85"/>
      <c r="B16" s="84"/>
      <c r="C16" s="84"/>
      <c r="D16" s="84"/>
      <c r="E16" s="58"/>
      <c r="F16" s="122"/>
      <c r="G16" s="115"/>
      <c r="H16" s="107"/>
      <c r="I16" s="107"/>
      <c r="J16" s="87"/>
      <c r="K16" s="3"/>
      <c r="L16" s="3"/>
      <c r="M16" s="3"/>
      <c r="N16" s="3"/>
      <c r="O16" s="3"/>
      <c r="P16" s="3"/>
      <c r="Q16" s="3"/>
      <c r="R16" s="3"/>
    </row>
    <row r="17" spans="1:18" ht="18" customHeight="1" thickTop="1">
      <c r="A17" s="85"/>
      <c r="B17" s="84"/>
      <c r="C17" s="84"/>
      <c r="D17" s="84"/>
      <c r="E17" s="59"/>
      <c r="F17" s="48"/>
      <c r="G17" s="49"/>
      <c r="H17" s="49"/>
      <c r="I17" s="50"/>
      <c r="J17" s="5"/>
      <c r="K17" s="3"/>
      <c r="L17" s="3"/>
      <c r="M17" s="3"/>
      <c r="N17" s="3"/>
      <c r="O17" s="3"/>
      <c r="P17" s="3"/>
      <c r="Q17" s="3"/>
      <c r="R17" s="3"/>
    </row>
    <row r="18" spans="1:18" ht="18" customHeight="1">
      <c r="A18" s="85"/>
      <c r="B18" s="84"/>
      <c r="C18" s="84"/>
      <c r="D18" s="84"/>
      <c r="E18" s="60"/>
      <c r="F18" s="18"/>
      <c r="G18" s="19"/>
      <c r="H18" s="19"/>
      <c r="I18" s="7">
        <f>IF(H18="","",VLOOKUP(H18,'Grade Value Setup'!$A$3:$B$14,2,FALSE))</f>
      </c>
      <c r="J18" s="4">
        <f>IF(H18="","",G18*I18)</f>
      </c>
      <c r="K18" s="3"/>
      <c r="L18" s="3"/>
      <c r="M18" s="3"/>
      <c r="N18" s="3"/>
      <c r="O18" s="3"/>
      <c r="P18" s="3"/>
      <c r="Q18" s="3"/>
      <c r="R18" s="3"/>
    </row>
    <row r="19" spans="1:18" ht="18" customHeight="1">
      <c r="A19" s="85"/>
      <c r="B19" s="84"/>
      <c r="C19" s="84"/>
      <c r="D19" s="84"/>
      <c r="E19" s="60"/>
      <c r="F19" s="18"/>
      <c r="G19" s="19"/>
      <c r="H19" s="19"/>
      <c r="I19" s="7">
        <f>IF(H19="","",VLOOKUP(H19,'Grade Value Setup'!$A$3:$B$14,2,FALSE))</f>
      </c>
      <c r="J19" s="4">
        <f aca="true" t="shared" si="0" ref="J19:J27">IF(H19="","",G19*I19)</f>
      </c>
      <c r="K19" s="3"/>
      <c r="L19" s="3"/>
      <c r="M19" s="3"/>
      <c r="N19" s="3"/>
      <c r="O19" s="3"/>
      <c r="P19" s="3"/>
      <c r="Q19" s="3"/>
      <c r="R19" s="3"/>
    </row>
    <row r="20" spans="1:18" ht="18" customHeight="1">
      <c r="A20" s="85"/>
      <c r="B20" s="84"/>
      <c r="C20" s="84"/>
      <c r="D20" s="84"/>
      <c r="E20" s="60"/>
      <c r="F20" s="18"/>
      <c r="G20" s="19"/>
      <c r="H20" s="19"/>
      <c r="I20" s="7">
        <f>IF(H20="","",VLOOKUP(H20,'Grade Value Setup'!$A$3:$B$14,2,FALSE))</f>
      </c>
      <c r="J20" s="4">
        <f t="shared" si="0"/>
      </c>
      <c r="K20" s="3"/>
      <c r="L20" s="3"/>
      <c r="M20" s="3"/>
      <c r="N20" s="3"/>
      <c r="O20" s="3"/>
      <c r="P20" s="3"/>
      <c r="Q20" s="3"/>
      <c r="R20" s="3"/>
    </row>
    <row r="21" spans="1:18" ht="18" customHeight="1">
      <c r="A21" s="85"/>
      <c r="B21" s="84"/>
      <c r="C21" s="84"/>
      <c r="D21" s="84"/>
      <c r="E21" s="60"/>
      <c r="F21" s="18"/>
      <c r="G21" s="19"/>
      <c r="H21" s="19"/>
      <c r="I21" s="7">
        <f>IF(H21="","",VLOOKUP(H21,'Grade Value Setup'!$A$3:$B$14,2,FALSE))</f>
      </c>
      <c r="J21" s="4">
        <f t="shared" si="0"/>
      </c>
      <c r="K21" s="3"/>
      <c r="L21" s="43"/>
      <c r="M21" s="3"/>
      <c r="N21" s="3"/>
      <c r="O21" s="3"/>
      <c r="P21" s="3"/>
      <c r="Q21" s="3"/>
      <c r="R21" s="3"/>
    </row>
    <row r="22" spans="1:18" ht="18" customHeight="1">
      <c r="A22" s="51"/>
      <c r="B22" s="52"/>
      <c r="C22" s="52"/>
      <c r="D22" s="52"/>
      <c r="E22" s="60"/>
      <c r="F22" s="18"/>
      <c r="G22" s="19"/>
      <c r="H22" s="19"/>
      <c r="I22" s="7">
        <f>IF(H22="","",VLOOKUP(H22,'Grade Value Setup'!$A$3:$B$14,2,FALSE))</f>
      </c>
      <c r="J22" s="4">
        <f t="shared" si="0"/>
      </c>
      <c r="K22" s="3"/>
      <c r="L22" s="3"/>
      <c r="M22" s="3"/>
      <c r="N22" s="3"/>
      <c r="O22" s="3"/>
      <c r="P22" s="3"/>
      <c r="Q22" s="3"/>
      <c r="R22" s="3"/>
    </row>
    <row r="23" spans="1:18" ht="18" customHeight="1">
      <c r="A23" s="51"/>
      <c r="B23" s="52"/>
      <c r="C23" s="52"/>
      <c r="D23" s="52"/>
      <c r="E23" s="60"/>
      <c r="F23" s="18"/>
      <c r="G23" s="19"/>
      <c r="H23" s="19"/>
      <c r="I23" s="7">
        <f>IF(H23="","",VLOOKUP(H23,'Grade Value Setup'!$A$3:$B$14,2,FALSE))</f>
      </c>
      <c r="J23" s="4">
        <f t="shared" si="0"/>
      </c>
      <c r="K23" s="3"/>
      <c r="L23" s="3"/>
      <c r="M23" s="3"/>
      <c r="N23" s="3"/>
      <c r="O23" s="3"/>
      <c r="P23" s="3"/>
      <c r="Q23" s="3"/>
      <c r="R23" s="3"/>
    </row>
    <row r="24" spans="1:18" ht="18" customHeight="1">
      <c r="A24" s="51"/>
      <c r="B24" s="52"/>
      <c r="C24" s="52"/>
      <c r="D24" s="52"/>
      <c r="E24" s="60"/>
      <c r="F24" s="18"/>
      <c r="G24" s="19"/>
      <c r="H24" s="19"/>
      <c r="I24" s="7">
        <f>IF(H24="","",VLOOKUP(H24,'Grade Value Setup'!$A$3:$B$14,2,FALSE))</f>
      </c>
      <c r="J24" s="4">
        <f t="shared" si="0"/>
      </c>
      <c r="K24" s="3"/>
      <c r="L24" s="3"/>
      <c r="M24" s="3"/>
      <c r="N24" s="3"/>
      <c r="O24" s="3"/>
      <c r="P24" s="3"/>
      <c r="Q24" s="3"/>
      <c r="R24" s="3"/>
    </row>
    <row r="25" spans="1:18" ht="18" customHeight="1">
      <c r="A25" s="51"/>
      <c r="B25" s="52"/>
      <c r="C25" s="52"/>
      <c r="D25" s="52"/>
      <c r="E25" s="52"/>
      <c r="F25" s="18"/>
      <c r="G25" s="19"/>
      <c r="H25" s="19"/>
      <c r="I25" s="7">
        <f>IF(H25="","",VLOOKUP(H25,'Grade Value Setup'!$A$3:$B$14,2,FALSE))</f>
      </c>
      <c r="J25" s="4">
        <f>IF(H25="","",G25*I25)</f>
      </c>
      <c r="K25" s="3"/>
      <c r="L25" s="3"/>
      <c r="M25" s="3"/>
      <c r="N25" s="3"/>
      <c r="O25" s="3"/>
      <c r="P25" s="3"/>
      <c r="Q25" s="3"/>
      <c r="R25" s="3"/>
    </row>
    <row r="26" spans="1:18" ht="15.75">
      <c r="A26" s="51"/>
      <c r="B26" s="52"/>
      <c r="C26" s="52"/>
      <c r="D26" s="52"/>
      <c r="E26" s="52"/>
      <c r="F26" s="18"/>
      <c r="G26" s="19"/>
      <c r="H26" s="19"/>
      <c r="I26" s="7">
        <f>IF(H26="","",VLOOKUP(H26,'Grade Value Setup'!$A$3:$B$14,2,FALSE))</f>
      </c>
      <c r="J26" s="4">
        <f>IF(H26="","",G26*I26)</f>
      </c>
      <c r="K26" s="3"/>
      <c r="L26" s="3"/>
      <c r="M26" s="3"/>
      <c r="N26" s="3"/>
      <c r="O26" s="3"/>
      <c r="P26" s="3"/>
      <c r="Q26" s="3"/>
      <c r="R26" s="3"/>
    </row>
    <row r="27" spans="1:18" ht="15.75">
      <c r="A27" s="51"/>
      <c r="B27" s="52"/>
      <c r="C27" s="52"/>
      <c r="D27" s="52"/>
      <c r="E27" s="52"/>
      <c r="F27" s="18"/>
      <c r="G27" s="19"/>
      <c r="H27" s="19"/>
      <c r="I27" s="7">
        <f>IF(H27="","",VLOOKUP(H27,'Grade Value Setup'!$A$3:$B$14,2,FALSE))</f>
      </c>
      <c r="J27" s="4">
        <f t="shared" si="0"/>
      </c>
      <c r="K27" s="3"/>
      <c r="L27" s="3"/>
      <c r="M27" s="3"/>
      <c r="N27" s="3"/>
      <c r="O27" s="3"/>
      <c r="P27" s="3"/>
      <c r="Q27" s="3"/>
      <c r="R27" s="3"/>
    </row>
    <row r="28" spans="1:18" ht="15.75">
      <c r="A28" s="51"/>
      <c r="B28" s="52"/>
      <c r="C28" s="52"/>
      <c r="D28" s="52"/>
      <c r="E28" s="52"/>
      <c r="F28" s="20"/>
      <c r="G28" s="21"/>
      <c r="H28" s="21"/>
      <c r="I28" s="7">
        <f>IF(H28="","",VLOOKUP(H28,'Grade Value Setup'!$A$3:$B$14,2,FALSE))</f>
      </c>
      <c r="J28" s="4">
        <f>IF(H28="","",G28*I28)</f>
      </c>
      <c r="K28" s="3"/>
      <c r="L28" s="3"/>
      <c r="M28" s="44"/>
      <c r="N28" s="3"/>
      <c r="O28" s="3"/>
      <c r="P28" s="3"/>
      <c r="Q28" s="3"/>
      <c r="R28" s="3"/>
    </row>
    <row r="29" spans="1:18" ht="16.5">
      <c r="A29" s="51"/>
      <c r="B29" s="52"/>
      <c r="C29" s="52"/>
      <c r="D29" s="52"/>
      <c r="E29" s="52"/>
      <c r="F29" s="48"/>
      <c r="G29" s="49"/>
      <c r="H29" s="49"/>
      <c r="I29" s="7"/>
      <c r="J29" s="5"/>
      <c r="K29" s="3"/>
      <c r="L29" s="3"/>
      <c r="M29" s="3"/>
      <c r="N29" s="3"/>
      <c r="O29" s="3"/>
      <c r="P29" s="3"/>
      <c r="Q29" s="3"/>
      <c r="R29" s="3"/>
    </row>
    <row r="30" spans="1:18" ht="16.5" thickBot="1">
      <c r="A30" s="53"/>
      <c r="B30" s="54"/>
      <c r="C30" s="54"/>
      <c r="D30" s="54"/>
      <c r="E30" s="54"/>
      <c r="F30" s="55" t="s">
        <v>29</v>
      </c>
      <c r="G30" s="15">
        <f>SUM(G18:G29)</f>
        <v>0</v>
      </c>
      <c r="H30" s="8"/>
      <c r="I30" s="8"/>
      <c r="J30" s="6">
        <f>SUM(J18:J29)</f>
        <v>0</v>
      </c>
      <c r="K30" s="3"/>
      <c r="L30" s="3"/>
      <c r="M30" s="3"/>
      <c r="N30" s="3"/>
      <c r="O30" s="3"/>
      <c r="P30" s="3"/>
      <c r="Q30" s="3"/>
      <c r="R30" s="3"/>
    </row>
    <row r="31" spans="1:18" ht="12.75" customHeight="1" thickBot="1">
      <c r="A31" s="51"/>
      <c r="B31" s="52"/>
      <c r="C31" s="52"/>
      <c r="D31" s="52"/>
      <c r="E31" s="61"/>
      <c r="F31" s="62"/>
      <c r="G31" s="63"/>
      <c r="H31" s="23"/>
      <c r="I31" s="23"/>
      <c r="J31" s="64"/>
      <c r="K31" s="3"/>
      <c r="L31" s="3"/>
      <c r="M31" s="3"/>
      <c r="N31" s="3"/>
      <c r="O31" s="3"/>
      <c r="P31" s="3"/>
      <c r="Q31" s="3"/>
      <c r="R31" s="3"/>
    </row>
    <row r="32" spans="1:18" ht="24.75" customHeight="1" thickBot="1">
      <c r="A32" s="116" t="s">
        <v>25</v>
      </c>
      <c r="B32" s="117"/>
      <c r="C32" s="117"/>
      <c r="D32" s="117"/>
      <c r="E32" s="117"/>
      <c r="F32" s="118" t="s">
        <v>26</v>
      </c>
      <c r="G32" s="119"/>
      <c r="H32" s="119"/>
      <c r="I32" s="119"/>
      <c r="J32" s="120"/>
      <c r="K32" s="3"/>
      <c r="L32" s="3"/>
      <c r="M32" s="3"/>
      <c r="N32" s="3"/>
      <c r="O32" s="3"/>
      <c r="P32" s="3"/>
      <c r="Q32" s="3"/>
      <c r="R32" s="3"/>
    </row>
    <row r="33" spans="1:18" ht="8.25" customHeight="1" thickTop="1">
      <c r="A33" s="76"/>
      <c r="B33" s="77"/>
      <c r="C33" s="77"/>
      <c r="D33" s="77"/>
      <c r="E33" s="61"/>
      <c r="F33" s="45"/>
      <c r="G33" s="46"/>
      <c r="H33" s="46"/>
      <c r="I33" s="46"/>
      <c r="J33" s="47"/>
      <c r="K33" s="3"/>
      <c r="L33" s="3"/>
      <c r="M33" s="3"/>
      <c r="N33" s="3"/>
      <c r="O33" s="3"/>
      <c r="P33" s="3"/>
      <c r="Q33" s="3"/>
      <c r="R33" s="3"/>
    </row>
    <row r="34" spans="1:18" ht="15.75" customHeight="1">
      <c r="A34" s="112" t="s">
        <v>30</v>
      </c>
      <c r="B34" s="113"/>
      <c r="C34" s="113"/>
      <c r="D34" s="113"/>
      <c r="E34" s="61"/>
      <c r="F34" s="45"/>
      <c r="G34" s="46"/>
      <c r="H34" s="108" t="s">
        <v>27</v>
      </c>
      <c r="I34" s="65"/>
      <c r="J34" s="110" t="s">
        <v>28</v>
      </c>
      <c r="K34" s="23"/>
      <c r="L34" s="3"/>
      <c r="M34" s="3"/>
      <c r="N34" s="3"/>
      <c r="O34" s="3"/>
      <c r="P34" s="3"/>
      <c r="Q34" s="3"/>
      <c r="R34" s="3"/>
    </row>
    <row r="35" spans="1:18" ht="19.5" thickBot="1">
      <c r="A35" s="112"/>
      <c r="B35" s="113"/>
      <c r="C35" s="113"/>
      <c r="D35" s="113"/>
      <c r="E35" s="61"/>
      <c r="F35" s="66"/>
      <c r="G35" s="67"/>
      <c r="H35" s="109"/>
      <c r="I35" s="68"/>
      <c r="J35" s="111"/>
      <c r="K35" s="23"/>
      <c r="L35" s="3"/>
      <c r="M35" s="3"/>
      <c r="N35" s="3"/>
      <c r="O35" s="3"/>
      <c r="P35" s="3"/>
      <c r="Q35" s="3"/>
      <c r="R35" s="3"/>
    </row>
    <row r="36" spans="1:18" ht="16.5" thickTop="1">
      <c r="A36" s="112"/>
      <c r="B36" s="113"/>
      <c r="C36" s="113"/>
      <c r="D36" s="113"/>
      <c r="E36" s="61"/>
      <c r="F36" s="69" t="s">
        <v>16</v>
      </c>
      <c r="G36" s="70"/>
      <c r="H36" s="12">
        <f>G30</f>
        <v>0</v>
      </c>
      <c r="I36" s="71"/>
      <c r="J36" s="9">
        <f>J5+G30</f>
        <v>0</v>
      </c>
      <c r="K36" s="23"/>
      <c r="L36" s="3"/>
      <c r="M36" s="3"/>
      <c r="N36" s="3"/>
      <c r="O36" s="3"/>
      <c r="P36" s="3"/>
      <c r="Q36" s="3"/>
      <c r="R36" s="3"/>
    </row>
    <row r="37" spans="1:18" ht="15.75">
      <c r="A37" s="112"/>
      <c r="B37" s="113"/>
      <c r="C37" s="113"/>
      <c r="D37" s="113"/>
      <c r="E37" s="52"/>
      <c r="F37" s="69" t="s">
        <v>17</v>
      </c>
      <c r="G37" s="70"/>
      <c r="H37" s="13">
        <f>J30</f>
        <v>0</v>
      </c>
      <c r="I37" s="72"/>
      <c r="J37" s="10">
        <f>J7+J30</f>
        <v>0</v>
      </c>
      <c r="K37" s="23"/>
      <c r="L37" s="3"/>
      <c r="M37" s="3"/>
      <c r="N37" s="3"/>
      <c r="O37" s="3"/>
      <c r="P37" s="3"/>
      <c r="Q37" s="3"/>
      <c r="R37" s="3"/>
    </row>
    <row r="38" spans="1:18" ht="15.75">
      <c r="A38" s="112"/>
      <c r="B38" s="113"/>
      <c r="C38" s="113"/>
      <c r="D38" s="113"/>
      <c r="E38" s="23"/>
      <c r="F38" s="69" t="s">
        <v>15</v>
      </c>
      <c r="G38" s="70"/>
      <c r="H38" s="14" t="str">
        <f>_xlfn.IFERROR(ROUNDDOWN((H37/H36),3)," ")</f>
        <v> </v>
      </c>
      <c r="I38" s="73"/>
      <c r="J38" s="11" t="str">
        <f>_xlfn.IFERROR(ROUNDDOWN(((J7+J30)/(J5+G30)),3)," ")</f>
        <v> </v>
      </c>
      <c r="K38" s="23"/>
      <c r="L38" s="3"/>
      <c r="M38" s="3"/>
      <c r="N38" s="3"/>
      <c r="O38" s="3"/>
      <c r="P38" s="3"/>
      <c r="Q38" s="3"/>
      <c r="R38" s="3"/>
    </row>
    <row r="39" spans="1:18" ht="13.5" thickBot="1">
      <c r="A39" s="35"/>
      <c r="B39" s="36"/>
      <c r="C39" s="36"/>
      <c r="D39" s="36"/>
      <c r="E39" s="36"/>
      <c r="F39" s="74"/>
      <c r="G39" s="8"/>
      <c r="H39" s="8"/>
      <c r="I39" s="8"/>
      <c r="J39" s="75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sheetProtection password="CC3D" sheet="1" selectLockedCells="1"/>
  <protectedRanges>
    <protectedRange sqref="J5" name="Range1"/>
    <protectedRange sqref="J7" name="Range2"/>
    <protectedRange sqref="F18:H28" name="Range3"/>
  </protectedRanges>
  <mergeCells count="18">
    <mergeCell ref="H34:H35"/>
    <mergeCell ref="J34:J35"/>
    <mergeCell ref="A34:D38"/>
    <mergeCell ref="I15:I16"/>
    <mergeCell ref="G14:G16"/>
    <mergeCell ref="A32:E32"/>
    <mergeCell ref="F32:J32"/>
    <mergeCell ref="F15:F16"/>
    <mergeCell ref="F7:H7"/>
    <mergeCell ref="A1:J1"/>
    <mergeCell ref="A15:D21"/>
    <mergeCell ref="J15:J16"/>
    <mergeCell ref="A3:D11"/>
    <mergeCell ref="A2:E2"/>
    <mergeCell ref="F2:J2"/>
    <mergeCell ref="F13:J13"/>
    <mergeCell ref="A13:E13"/>
    <mergeCell ref="H15:H16"/>
  </mergeCells>
  <printOptions/>
  <pageMargins left="0.75" right="0.71" top="1" bottom="1" header="0.5" footer="0.5"/>
  <pageSetup horizontalDpi="300" verticalDpi="300" orientation="portrait" scale="64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B10" sqref="B10"/>
    </sheetView>
  </sheetViews>
  <sheetFormatPr defaultColWidth="9.140625" defaultRowHeight="12.75"/>
  <sheetData>
    <row r="2" spans="1:2" ht="12.75">
      <c r="A2" t="s">
        <v>1</v>
      </c>
      <c r="B2" t="s">
        <v>2</v>
      </c>
    </row>
    <row r="3" spans="1:2" ht="12.75">
      <c r="A3" t="s">
        <v>3</v>
      </c>
      <c r="B3" s="1">
        <v>4</v>
      </c>
    </row>
    <row r="4" spans="1:2" ht="12.75">
      <c r="A4" t="s">
        <v>4</v>
      </c>
      <c r="B4" s="1">
        <v>3.7</v>
      </c>
    </row>
    <row r="5" spans="1:2" ht="12.75">
      <c r="A5" t="s">
        <v>5</v>
      </c>
      <c r="B5" s="1">
        <v>3.3</v>
      </c>
    </row>
    <row r="6" spans="1:2" ht="12.75">
      <c r="A6" t="s">
        <v>6</v>
      </c>
      <c r="B6" s="1">
        <v>3</v>
      </c>
    </row>
    <row r="7" spans="1:2" ht="12.75">
      <c r="A7" t="s">
        <v>7</v>
      </c>
      <c r="B7" s="1">
        <v>2.7</v>
      </c>
    </row>
    <row r="8" spans="1:2" ht="12.75">
      <c r="A8" t="s">
        <v>8</v>
      </c>
      <c r="B8" s="1">
        <v>2.3</v>
      </c>
    </row>
    <row r="9" spans="1:2" ht="12.75">
      <c r="A9" t="s">
        <v>9</v>
      </c>
      <c r="B9" s="1">
        <v>2</v>
      </c>
    </row>
    <row r="10" spans="1:2" ht="12.75">
      <c r="A10" t="s">
        <v>10</v>
      </c>
      <c r="B10" s="1">
        <v>1.7</v>
      </c>
    </row>
    <row r="11" spans="1:2" ht="12.75">
      <c r="A11" t="s">
        <v>11</v>
      </c>
      <c r="B11" s="1">
        <v>1.3</v>
      </c>
    </row>
    <row r="12" spans="1:2" ht="12.75">
      <c r="A12" t="s">
        <v>12</v>
      </c>
      <c r="B12" s="1">
        <v>1</v>
      </c>
    </row>
    <row r="13" spans="1:2" ht="12.75">
      <c r="A13" t="s">
        <v>13</v>
      </c>
      <c r="B13" s="1">
        <v>0.7</v>
      </c>
    </row>
    <row r="14" spans="1:2" ht="12.75">
      <c r="A14" t="s">
        <v>14</v>
      </c>
      <c r="B14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Whitman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2011-05-31T20:18:19Z</cp:lastPrinted>
  <dcterms:created xsi:type="dcterms:W3CDTF">2007-11-24T16:09:07Z</dcterms:created>
  <dcterms:modified xsi:type="dcterms:W3CDTF">2014-02-20T23:17:13Z</dcterms:modified>
  <cp:category/>
  <cp:version/>
  <cp:contentType/>
  <cp:contentStatus/>
</cp:coreProperties>
</file>